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ämäTyökirja" defaultThemeVersion="166925"/>
  <mc:AlternateContent xmlns:mc="http://schemas.openxmlformats.org/markup-compatibility/2006">
    <mc:Choice Requires="x15">
      <x15ac:absPath xmlns:x15ac="http://schemas.microsoft.com/office/spreadsheetml/2010/11/ac" url="C:\Users\03115902\Downloads\"/>
    </mc:Choice>
  </mc:AlternateContent>
  <xr:revisionPtr revIDLastSave="0" documentId="13_ncr:1_{AB5DACB5-7459-4EF6-961A-12F38A1D5988}" xr6:coauthVersionLast="47" xr6:coauthVersionMax="47" xr10:uidLastSave="{00000000-0000-0000-0000-000000000000}"/>
  <bookViews>
    <workbookView xWindow="1470" yWindow="1470" windowWidth="23610" windowHeight="15615" xr2:uid="{A061A68C-EE03-4A75-BAB6-98441E30A5C7}"/>
  </bookViews>
  <sheets>
    <sheet name="HTV-laskur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1" l="1"/>
  <c r="M7" i="1"/>
  <c r="M8" i="1"/>
  <c r="M9" i="1"/>
  <c r="M10" i="1"/>
  <c r="M11" i="1"/>
  <c r="N6" i="1"/>
  <c r="P6" i="1" s="1"/>
  <c r="N8" i="1"/>
  <c r="P8" i="1" s="1"/>
  <c r="D6" i="1"/>
  <c r="E6" i="1" s="1"/>
  <c r="G6" i="1" s="1"/>
  <c r="D7" i="1"/>
  <c r="D8" i="1"/>
  <c r="E8" i="1" s="1"/>
  <c r="G8" i="1" s="1"/>
  <c r="D9" i="1"/>
  <c r="D10" i="1"/>
  <c r="D11" i="1"/>
  <c r="E7" i="1"/>
  <c r="G7" i="1" s="1"/>
  <c r="E11" i="1"/>
  <c r="G11" i="1" s="1"/>
  <c r="E10" i="1"/>
  <c r="G10" i="1" s="1"/>
  <c r="E9" i="1"/>
  <c r="G9" i="1" s="1"/>
  <c r="N7" i="1"/>
  <c r="P7" i="1" s="1"/>
  <c r="N9" i="1"/>
  <c r="N10" i="1"/>
  <c r="G12" i="1" l="1"/>
  <c r="N11" i="1"/>
  <c r="P11" i="1" s="1"/>
  <c r="P10" i="1"/>
  <c r="P9" i="1"/>
  <c r="P12" i="1" l="1"/>
</calcChain>
</file>

<file path=xl/sharedStrings.xml><?xml version="1.0" encoding="utf-8"?>
<sst xmlns="http://schemas.openxmlformats.org/spreadsheetml/2006/main" count="24" uniqueCount="16">
  <si>
    <t>Nimi</t>
  </si>
  <si>
    <t>Päiviä</t>
  </si>
  <si>
    <t>Laskettu htv</t>
  </si>
  <si>
    <t>Työaika-prosentti</t>
  </si>
  <si>
    <t>HTV</t>
  </si>
  <si>
    <t>Summa</t>
  </si>
  <si>
    <t>Essi Esimerkki</t>
  </si>
  <si>
    <t>Voit tarkistaa yhden työntekijän henkilötyövuodet HTV-laskurilla</t>
  </si>
  <si>
    <t>Esimerkki</t>
  </si>
  <si>
    <t>HTV-laskuri</t>
  </si>
  <si>
    <t>Tällä laskurilla lasketaan yhden työntekijän henkilövuodet yhden vuoden aikana</t>
  </si>
  <si>
    <t>Työ alkanut 
(1 vuoden aikana)</t>
  </si>
  <si>
    <t>Työ loppunut 
(1 vuoden aikana)</t>
  </si>
  <si>
    <t xml:space="preserve">OHJE: Merkitse halutessasi työntekijän nimi. 
Merkitse yhdelle riville aikaväli, jolloin työntekijä on ollut töissä ja määritä kyseiselle ajalle työaikaprosentti. 
Ota laskurissa huomioon yli 10 päivän yhtämittaiset työsuhteenkatkot.
Voit tehdä aina uuden rivin työsuhteenkatkon jälkeen toteutuneelle työsuhdejaksolle. 
Laskuriin merkitään työajat vain yhden vuoden ajalta, jolloin 100% työsuhde koko vuodelta on 1HTV. Työsuhteenkatkot tai pienempi kuin 100 % työaika vähentävät henkilötyövuosia. 
Laskuri laskee toteutuneet palvelussuhdepäivät ja HTV:n työntekijälle merkittyjen työaikarivien perusteella.
</t>
  </si>
  <si>
    <t>Ohjevideon löydät osoitteesta:</t>
  </si>
  <si>
    <t>https://www.youtube.com/watch?v=3sJG_xIwlWU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</si>
</sst>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0" borderId="0" xfId="0" applyFont="1"/>
    <xf numFmtId="0" fontId="0" fillId="0" borderId="0" xfId="0" applyAlignment="1">
      <alignment horizontal="left" vertical="top"/>
    </xf>
    <xf numFmtId="0" fontId="0" fillId="0" borderId="0" xfId="0" applyAlignment="1">
      <alignment horizontal="left" vertical="top" wrapText="1"/>
    </xf>
    <xf numFmtId="0" fontId="0" fillId="0" borderId="0" xfId="0" applyProtection="1">
      <protection locked="0"/>
    </xf>
    <xf numFmtId="10" fontId="0" fillId="0" borderId="0" xfId="0" applyNumberFormat="1" applyProtection="1">
      <protection locked="0"/>
    </xf>
    <xf numFmtId="14" fontId="0" fillId="0" borderId="0" xfId="0" applyNumberFormat="1" applyProtection="1">
      <protection locked="0"/>
    </xf>
    <xf numFmtId="0" fontId="0" fillId="2" borderId="0" xfId="0" applyFill="1"/>
    <xf numFmtId="0" fontId="3" fillId="0" borderId="0" xfId="0" applyFont="1"/>
    <xf numFmtId="0" fontId="0" fillId="2" borderId="0" xfId="0" applyFill="1" applyProtection="1"/>
    <xf numFmtId="0" fontId="0" fillId="2" borderId="0" xfId="0" applyFill="1" applyProtection="1">
      <protection locked="0"/>
    </xf>
    <xf numFmtId="0" fontId="0" fillId="0" borderId="0" xfId="0" applyAlignment="1">
      <alignment vertical="top" wrapText="1"/>
    </xf>
    <xf numFmtId="0" fontId="0" fillId="0" borderId="0" xfId="0" applyAlignment="1">
      <alignment vertical="top"/>
    </xf>
    <xf numFmtId="0" fontId="4" fillId="0" borderId="0" xfId="1"/>
    <xf numFmtId="0" fontId="0" fillId="0" borderId="0" xfId="0" applyAlignment="1">
      <alignment horizontal="left" vertical="top" wrapText="1"/>
    </xf>
  </cellXfs>
  <cellStyles count="2">
    <cellStyle name="Hyperlinkki" xfId="1" builtinId="8"/>
    <cellStyle name="Normaali" xfId="0" builtinId="0"/>
  </cellStyles>
  <dxfs count="34">
    <dxf>
      <fill>
        <patternFill patternType="solid">
          <fgColor indexed="64"/>
          <bgColor theme="4" tint="0.79998168889431442"/>
        </patternFill>
      </fill>
      <protection locked="0" hidden="0"/>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numFmt numFmtId="0" formatCode="General"/>
      <fill>
        <patternFill patternType="solid">
          <fgColor indexed="64"/>
          <bgColor theme="4" tint="0.79998168889431442"/>
        </patternFill>
      </fill>
      <protection locked="1" hidden="0"/>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numFmt numFmtId="0" formatCode="General"/>
      <fill>
        <patternFill patternType="solid">
          <fgColor indexed="64"/>
          <bgColor theme="4" tint="0.79998168889431442"/>
        </patternFill>
      </fill>
      <protection locked="1" hidden="0"/>
    </dxf>
    <dxf>
      <fill>
        <patternFill patternType="solid">
          <fgColor indexed="64"/>
          <bgColor theme="4" tint="0.79998168889431442"/>
        </patternFill>
      </fill>
      <protection locked="0" hidden="0"/>
    </dxf>
    <dxf>
      <numFmt numFmtId="14" formatCode="0.00\ %"/>
      <protection locked="0" hidden="0"/>
    </dxf>
    <dxf>
      <numFmt numFmtId="0" formatCode="General"/>
      <protection locked="0" hidden="0"/>
    </dxf>
    <dxf>
      <protection locked="0" hidden="0"/>
    </dxf>
    <dxf>
      <protection locked="0" hidden="0"/>
    </dxf>
    <dxf>
      <protection locked="0" hidden="0"/>
    </dxf>
    <dxf>
      <fill>
        <patternFill patternType="solid">
          <fgColor indexed="64"/>
          <bgColor theme="4" tint="0.79998168889431442"/>
        </patternFill>
      </fill>
    </dxf>
    <dxf>
      <protection locked="0" hidden="0"/>
    </dxf>
    <dxf>
      <alignment horizontal="left" vertical="top" textRotation="0" wrapText="0" indent="0" justifyLastLine="0" shrinkToFit="0" readingOrder="0"/>
    </dxf>
    <dxf>
      <fill>
        <patternFill patternType="solid">
          <fgColor indexed="64"/>
          <bgColor theme="4" tint="0.79998168889431442"/>
        </patternFill>
      </fill>
      <protection locked="0" hidden="0"/>
    </dxf>
    <dxf>
      <numFmt numFmtId="14" formatCode="0.00\ %"/>
      <protection locked="0" hidden="0"/>
    </dxf>
    <dxf>
      <numFmt numFmtId="0" formatCode="General"/>
      <protection locked="0" hidden="0"/>
    </dxf>
    <dxf>
      <protection locked="0" hidden="0"/>
    </dxf>
    <dxf>
      <protection locked="0" hidden="0"/>
    </dxf>
    <dxf>
      <protection locked="0" hidden="0"/>
    </dxf>
    <dxf>
      <fill>
        <patternFill patternType="solid">
          <fgColor indexed="64"/>
          <bgColor theme="4" tint="0.79998168889431442"/>
        </patternFill>
      </fill>
    </dxf>
    <dxf>
      <protection locked="0" hidden="0"/>
    </dxf>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004AE-BE89-420A-AEB4-F9A23E43C623}" name="Taulukko13" displayName="Taulukko13" ref="J5:P12" totalsRowCount="1" headerRowDxfId="33" dataDxfId="32" totalsRowDxfId="31">
  <autoFilter ref="J5:P11" xr:uid="{45AA9CC2-9EC9-4C7C-AC94-E093056D850D}"/>
  <tableColumns count="7">
    <tableColumn id="1" xr3:uid="{B44F7BD6-84F8-4A53-A5F1-46D144A5E991}" name="Nimi" totalsRowLabel="Summa" dataDxfId="30" totalsRowDxfId="14"/>
    <tableColumn id="6" xr3:uid="{BD3A8D43-EE65-47FC-8F21-5D43F7DD9BA4}" name="Työ alkanut _x000a_(1 vuoden aikana)" dataDxfId="29" totalsRowDxfId="13"/>
    <tableColumn id="7" xr3:uid="{5B288D02-BD90-4D4B-AF24-D86AF16B67ED}" name="Työ loppunut _x000a_(1 vuoden aikana)" dataDxfId="28" totalsRowDxfId="12"/>
    <tableColumn id="2" xr3:uid="{EF6D8994-3555-45C6-81DA-47F4231EFF16}" name="Päiviä" dataDxfId="7" totalsRowDxfId="11">
      <calculatedColumnFormula>IF(COUNTA(Taulukko13[[#This Row],[Työ alkanut 
(1 vuoden aikana)]:[Työ loppunut 
(1 vuoden aikana)]])&lt;2,0,_xlfn.DAYS(L6,K6)+1)</calculatedColumnFormula>
    </tableColumn>
    <tableColumn id="3" xr3:uid="{FABE7003-F5AF-4FCA-B083-4F5A3A554E40}" name="Laskettu htv" dataDxfId="27" totalsRowDxfId="10">
      <calculatedColumnFormula>M6/365</calculatedColumnFormula>
    </tableColumn>
    <tableColumn id="4" xr3:uid="{E1F94E89-638B-49FC-958A-29690BFD3ED2}" name="Työaika-prosentti" dataDxfId="26" totalsRowDxfId="9"/>
    <tableColumn id="5" xr3:uid="{B730C2AF-4080-4D7F-8B63-3114B04890D3}" name="HTV" totalsRowFunction="sum" dataDxfId="25" totalsRowDxfId="8">
      <calculatedColumnFormula>ROUND(N6*O6,2)</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A89BA8-5A93-4174-89BD-56D82F5C88E2}" name="Taulukko133" displayName="Taulukko133" ref="A5:G12" totalsRowCount="1" headerRowDxfId="24" dataDxfId="23" totalsRowDxfId="22">
  <autoFilter ref="A5:G11" xr:uid="{ED710DEC-9E79-4B4A-B054-D1245989B159}"/>
  <tableColumns count="7">
    <tableColumn id="1" xr3:uid="{9C3A285A-54C3-4812-B0A9-30D5C6D98958}" name="Nimi" totalsRowLabel="Summa" dataDxfId="21" totalsRowDxfId="6"/>
    <tableColumn id="6" xr3:uid="{48B955E8-7A10-401E-94FB-07CCFB14DA03}" name="Työ alkanut _x000a_(1 vuoden aikana)" dataDxfId="20" totalsRowDxfId="5"/>
    <tableColumn id="7" xr3:uid="{52BBEAF2-EE81-48B4-8338-BE50B69929AE}" name="Työ loppunut _x000a_(1 vuoden aikana)" dataDxfId="19" totalsRowDxfId="4"/>
    <tableColumn id="2" xr3:uid="{FF661841-9E4B-40A7-9233-A07EC5999520}" name="Päiviä" dataDxfId="15" totalsRowDxfId="3">
      <calculatedColumnFormula>IF(COUNTA(Taulukko133[[#This Row],[Työ alkanut 
(1 vuoden aikana)]:[Työ loppunut 
(1 vuoden aikana)]])&lt;2,0,_xlfn.DAYS(C6,B6)+1)</calculatedColumnFormula>
    </tableColumn>
    <tableColumn id="3" xr3:uid="{D4F45893-FA7D-49EA-8299-D9A4E6CBAFEC}" name="Laskettu htv" dataDxfId="18" totalsRowDxfId="2">
      <calculatedColumnFormula>D6/365</calculatedColumnFormula>
    </tableColumn>
    <tableColumn id="4" xr3:uid="{6D20F09E-6DE5-48AD-B059-180C388E35F2}" name="Työaika-prosentti" dataDxfId="17" totalsRowDxfId="1"/>
    <tableColumn id="5" xr3:uid="{BD7D0A24-DEDC-475E-A965-B7E7DFDFE0A9}" name="HTV" totalsRowFunction="sum" dataDxfId="16" totalsRowDxfId="0">
      <calculatedColumnFormula>ROUND(E6*F6,2)</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3sJG_xIwlWU"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C22F-6C82-446E-9D52-3E0027E1E305}">
  <sheetPr codeName="Taul1"/>
  <dimension ref="A1:P20"/>
  <sheetViews>
    <sheetView showGridLines="0" tabSelected="1" workbookViewId="0">
      <selection activeCell="A6" sqref="A6"/>
    </sheetView>
  </sheetViews>
  <sheetFormatPr defaultRowHeight="15" x14ac:dyDescent="0.25"/>
  <cols>
    <col min="1" max="1" width="21.85546875" customWidth="1"/>
    <col min="2" max="3" width="14.42578125" customWidth="1"/>
    <col min="4" max="4" width="7.85546875" customWidth="1"/>
    <col min="5" max="5" width="14" hidden="1" customWidth="1"/>
    <col min="10" max="10" width="22" customWidth="1"/>
    <col min="11" max="12" width="13.85546875" customWidth="1"/>
    <col min="14" max="14" width="0" hidden="1" customWidth="1"/>
  </cols>
  <sheetData>
    <row r="1" spans="1:16" ht="18.75" x14ac:dyDescent="0.3">
      <c r="A1" s="8" t="s">
        <v>7</v>
      </c>
      <c r="B1" s="1"/>
      <c r="C1" s="1"/>
    </row>
    <row r="2" spans="1:16" x14ac:dyDescent="0.25">
      <c r="A2" t="s">
        <v>10</v>
      </c>
    </row>
    <row r="4" spans="1:16" ht="18.75" x14ac:dyDescent="0.3">
      <c r="A4" s="8" t="s">
        <v>9</v>
      </c>
      <c r="B4" s="1"/>
      <c r="C4" s="1"/>
      <c r="D4" s="1"/>
      <c r="E4" s="1"/>
      <c r="F4" s="1"/>
      <c r="G4" s="1"/>
      <c r="H4" s="1"/>
      <c r="I4" s="1"/>
      <c r="J4" s="8" t="s">
        <v>8</v>
      </c>
    </row>
    <row r="5" spans="1:16" ht="45" x14ac:dyDescent="0.25">
      <c r="A5" s="2" t="s">
        <v>0</v>
      </c>
      <c r="B5" s="3" t="s">
        <v>11</v>
      </c>
      <c r="C5" s="3" t="s">
        <v>12</v>
      </c>
      <c r="D5" s="2" t="s">
        <v>1</v>
      </c>
      <c r="E5" s="3" t="s">
        <v>2</v>
      </c>
      <c r="F5" s="3" t="s">
        <v>3</v>
      </c>
      <c r="G5" s="2" t="s">
        <v>4</v>
      </c>
      <c r="J5" s="2" t="s">
        <v>0</v>
      </c>
      <c r="K5" s="3" t="s">
        <v>11</v>
      </c>
      <c r="L5" s="3" t="s">
        <v>12</v>
      </c>
      <c r="M5" s="2" t="s">
        <v>1</v>
      </c>
      <c r="N5" s="3" t="s">
        <v>2</v>
      </c>
      <c r="O5" s="3" t="s">
        <v>3</v>
      </c>
      <c r="P5" s="2" t="s">
        <v>4</v>
      </c>
    </row>
    <row r="6" spans="1:16" x14ac:dyDescent="0.25">
      <c r="A6" s="4"/>
      <c r="B6" s="6"/>
      <c r="C6" s="6"/>
      <c r="D6" s="9">
        <f>IF(COUNTA(Taulukko133[[#This Row],[Työ alkanut 
(1 vuoden aikana)]:[Työ loppunut 
(1 vuoden aikana)]])&lt;2,0,_xlfn.DAYS(C6,B6)+1)</f>
        <v>0</v>
      </c>
      <c r="E6" s="4">
        <f t="shared" ref="E6:E11" si="0">D6/365</f>
        <v>0</v>
      </c>
      <c r="F6" s="5"/>
      <c r="G6" s="10">
        <f>ROUND(E6*F6,2)</f>
        <v>0</v>
      </c>
      <c r="J6" s="4" t="s">
        <v>6</v>
      </c>
      <c r="K6" s="6">
        <v>44197</v>
      </c>
      <c r="L6" s="6">
        <v>44346</v>
      </c>
      <c r="M6" s="9">
        <f>IF(COUNTA(Taulukko13[[#This Row],[Työ alkanut 
(1 vuoden aikana)]:[Työ loppunut 
(1 vuoden aikana)]])&lt;2,0,_xlfn.DAYS(L6,K6)+1)</f>
        <v>150</v>
      </c>
      <c r="N6" s="4">
        <f t="shared" ref="N6:N11" si="1">M6/365</f>
        <v>0.41095890410958902</v>
      </c>
      <c r="O6" s="5">
        <v>1</v>
      </c>
      <c r="P6" s="10">
        <f>ROUND(N6*O6,2)</f>
        <v>0.41</v>
      </c>
    </row>
    <row r="7" spans="1:16" x14ac:dyDescent="0.25">
      <c r="A7" s="4"/>
      <c r="B7" s="6"/>
      <c r="C7" s="6"/>
      <c r="D7" s="9">
        <f>IF(COUNTA(Taulukko133[[#This Row],[Työ alkanut 
(1 vuoden aikana)]:[Työ loppunut 
(1 vuoden aikana)]])&lt;2,0,_xlfn.DAYS(C7,B7)+1)</f>
        <v>0</v>
      </c>
      <c r="E7" s="4">
        <f t="shared" si="0"/>
        <v>0</v>
      </c>
      <c r="F7" s="5"/>
      <c r="G7" s="10">
        <f t="shared" ref="G7:G11" si="2">ROUND(E7*F7,2)</f>
        <v>0</v>
      </c>
      <c r="J7" s="4"/>
      <c r="K7" s="6">
        <v>44394</v>
      </c>
      <c r="L7" s="6">
        <v>44457</v>
      </c>
      <c r="M7" s="9">
        <f>IF(COUNTA(Taulukko13[[#This Row],[Työ alkanut 
(1 vuoden aikana)]:[Työ loppunut 
(1 vuoden aikana)]])&lt;2,0,_xlfn.DAYS(L7,K7)+1)</f>
        <v>64</v>
      </c>
      <c r="N7" s="4">
        <f t="shared" si="1"/>
        <v>0.17534246575342466</v>
      </c>
      <c r="O7" s="5">
        <v>0.75</v>
      </c>
      <c r="P7" s="10">
        <f t="shared" ref="P7:P11" si="3">ROUND(N7*O7,2)</f>
        <v>0.13</v>
      </c>
    </row>
    <row r="8" spans="1:16" x14ac:dyDescent="0.25">
      <c r="A8" s="4"/>
      <c r="B8" s="4"/>
      <c r="C8" s="4"/>
      <c r="D8" s="9">
        <f>IF(COUNTA(Taulukko133[[#This Row],[Työ alkanut 
(1 vuoden aikana)]:[Työ loppunut 
(1 vuoden aikana)]])&lt;2,0,_xlfn.DAYS(C8,B8)+1)</f>
        <v>0</v>
      </c>
      <c r="E8" s="4">
        <f t="shared" si="0"/>
        <v>0</v>
      </c>
      <c r="F8" s="5"/>
      <c r="G8" s="10">
        <f t="shared" si="2"/>
        <v>0</v>
      </c>
      <c r="J8" s="4"/>
      <c r="K8" s="6">
        <v>44530</v>
      </c>
      <c r="L8" s="6">
        <v>44561</v>
      </c>
      <c r="M8" s="9">
        <f>IF(COUNTA(Taulukko13[[#This Row],[Työ alkanut 
(1 vuoden aikana)]:[Työ loppunut 
(1 vuoden aikana)]])&lt;2,0,_xlfn.DAYS(L8,K8)+1)</f>
        <v>32</v>
      </c>
      <c r="N8" s="4">
        <f t="shared" si="1"/>
        <v>8.7671232876712329E-2</v>
      </c>
      <c r="O8" s="5">
        <v>1</v>
      </c>
      <c r="P8" s="10">
        <f t="shared" si="3"/>
        <v>0.09</v>
      </c>
    </row>
    <row r="9" spans="1:16" x14ac:dyDescent="0.25">
      <c r="A9" s="4"/>
      <c r="B9" s="4"/>
      <c r="C9" s="4"/>
      <c r="D9" s="9">
        <f>IF(COUNTA(Taulukko133[[#This Row],[Työ alkanut 
(1 vuoden aikana)]:[Työ loppunut 
(1 vuoden aikana)]])&lt;2,0,_xlfn.DAYS(C9,B9)+1)</f>
        <v>0</v>
      </c>
      <c r="E9" s="4">
        <f t="shared" si="0"/>
        <v>0</v>
      </c>
      <c r="F9" s="5"/>
      <c r="G9" s="10">
        <f t="shared" si="2"/>
        <v>0</v>
      </c>
      <c r="J9" s="4"/>
      <c r="K9" s="4"/>
      <c r="L9" s="4"/>
      <c r="M9" s="9">
        <f>IF(COUNTA(Taulukko13[[#This Row],[Työ alkanut 
(1 vuoden aikana)]:[Työ loppunut 
(1 vuoden aikana)]])&lt;2,0,_xlfn.DAYS(L9,K9)+1)</f>
        <v>0</v>
      </c>
      <c r="N9" s="4">
        <f t="shared" si="1"/>
        <v>0</v>
      </c>
      <c r="O9" s="5"/>
      <c r="P9" s="10">
        <f t="shared" si="3"/>
        <v>0</v>
      </c>
    </row>
    <row r="10" spans="1:16" x14ac:dyDescent="0.25">
      <c r="A10" s="4"/>
      <c r="B10" s="4"/>
      <c r="C10" s="4"/>
      <c r="D10" s="9">
        <f>IF(COUNTA(Taulukko133[[#This Row],[Työ alkanut 
(1 vuoden aikana)]:[Työ loppunut 
(1 vuoden aikana)]])&lt;2,0,_xlfn.DAYS(C10,B10)+1)</f>
        <v>0</v>
      </c>
      <c r="E10" s="4">
        <f t="shared" si="0"/>
        <v>0</v>
      </c>
      <c r="F10" s="5"/>
      <c r="G10" s="10">
        <f t="shared" si="2"/>
        <v>0</v>
      </c>
      <c r="J10" s="4"/>
      <c r="K10" s="4"/>
      <c r="L10" s="4"/>
      <c r="M10" s="9">
        <f>IF(COUNTA(Taulukko13[[#This Row],[Työ alkanut 
(1 vuoden aikana)]:[Työ loppunut 
(1 vuoden aikana)]])&lt;2,0,_xlfn.DAYS(L10,K10)+1)</f>
        <v>0</v>
      </c>
      <c r="N10" s="4">
        <f t="shared" si="1"/>
        <v>0</v>
      </c>
      <c r="O10" s="5"/>
      <c r="P10" s="10">
        <f t="shared" si="3"/>
        <v>0</v>
      </c>
    </row>
    <row r="11" spans="1:16" x14ac:dyDescent="0.25">
      <c r="A11" s="4"/>
      <c r="B11" s="4"/>
      <c r="C11" s="4"/>
      <c r="D11" s="9">
        <f>IF(COUNTA(Taulukko133[[#This Row],[Työ alkanut 
(1 vuoden aikana)]:[Työ loppunut 
(1 vuoden aikana)]])&lt;2,0,_xlfn.DAYS(C11,B11)+1)</f>
        <v>0</v>
      </c>
      <c r="E11" s="4">
        <f t="shared" si="0"/>
        <v>0</v>
      </c>
      <c r="F11" s="5"/>
      <c r="G11" s="10">
        <f t="shared" si="2"/>
        <v>0</v>
      </c>
      <c r="J11" s="4"/>
      <c r="K11" s="4"/>
      <c r="L11" s="4"/>
      <c r="M11" s="9">
        <f>IF(COUNTA(Taulukko13[[#This Row],[Työ alkanut 
(1 vuoden aikana)]:[Työ loppunut 
(1 vuoden aikana)]])&lt;2,0,_xlfn.DAYS(L11,K11)+1)</f>
        <v>0</v>
      </c>
      <c r="N11" s="4">
        <f t="shared" si="1"/>
        <v>0</v>
      </c>
      <c r="O11" s="5"/>
      <c r="P11" s="10">
        <f t="shared" si="3"/>
        <v>0</v>
      </c>
    </row>
    <row r="12" spans="1:16" x14ac:dyDescent="0.25">
      <c r="A12" s="7" t="s">
        <v>5</v>
      </c>
      <c r="B12" s="7"/>
      <c r="C12" s="7"/>
      <c r="D12" s="7"/>
      <c r="E12" s="7"/>
      <c r="F12" s="7"/>
      <c r="G12" s="10">
        <f>SUBTOTAL(109,Taulukko133[HTV])</f>
        <v>0</v>
      </c>
      <c r="J12" s="7" t="s">
        <v>5</v>
      </c>
      <c r="K12" s="7"/>
      <c r="L12" s="7"/>
      <c r="M12" s="7"/>
      <c r="N12" s="7"/>
      <c r="O12" s="7"/>
      <c r="P12" s="7">
        <f>SUBTOTAL(109,Taulukko13[HTV])</f>
        <v>0.63</v>
      </c>
    </row>
    <row r="14" spans="1:16" ht="120" customHeight="1" x14ac:dyDescent="0.25">
      <c r="A14" s="14" t="s">
        <v>13</v>
      </c>
      <c r="B14" s="14"/>
      <c r="C14" s="14"/>
      <c r="D14" s="14"/>
      <c r="E14" s="14"/>
      <c r="F14" s="14"/>
      <c r="G14" s="14"/>
      <c r="H14" s="14"/>
      <c r="I14" s="14"/>
      <c r="J14" s="14"/>
      <c r="K14" s="14"/>
      <c r="L14" s="14"/>
      <c r="M14" s="14"/>
      <c r="N14" s="14"/>
      <c r="O14" s="14"/>
      <c r="P14" s="14"/>
    </row>
    <row r="15" spans="1:16" x14ac:dyDescent="0.25">
      <c r="A15" s="11"/>
      <c r="B15" s="11"/>
      <c r="C15" s="11"/>
      <c r="D15" s="11"/>
      <c r="E15" s="11"/>
      <c r="F15" s="11"/>
      <c r="G15" s="11"/>
    </row>
    <row r="16" spans="1:16" x14ac:dyDescent="0.25">
      <c r="A16" s="12" t="s">
        <v>14</v>
      </c>
      <c r="B16" s="11"/>
      <c r="C16" s="11"/>
      <c r="D16" s="11"/>
      <c r="E16" s="11"/>
      <c r="F16" s="11"/>
      <c r="G16" s="11"/>
    </row>
    <row r="17" spans="1:7" x14ac:dyDescent="0.25">
      <c r="A17" s="13" t="s">
        <v>15</v>
      </c>
      <c r="B17" s="11"/>
      <c r="C17" s="11"/>
      <c r="D17" s="11"/>
      <c r="E17" s="11"/>
      <c r="F17" s="11"/>
      <c r="G17" s="11"/>
    </row>
    <row r="18" spans="1:7" x14ac:dyDescent="0.25">
      <c r="A18" s="11"/>
      <c r="B18" s="11"/>
      <c r="C18" s="11"/>
      <c r="D18" s="11"/>
      <c r="E18" s="11"/>
      <c r="F18" s="11"/>
      <c r="G18" s="11"/>
    </row>
    <row r="19" spans="1:7" x14ac:dyDescent="0.25">
      <c r="A19" s="11"/>
      <c r="B19" s="11"/>
      <c r="C19" s="11"/>
      <c r="D19" s="11"/>
      <c r="E19" s="11"/>
      <c r="F19" s="11"/>
      <c r="G19" s="11"/>
    </row>
    <row r="20" spans="1:7" ht="114.75" customHeight="1" x14ac:dyDescent="0.25">
      <c r="A20" s="11"/>
      <c r="B20" s="11"/>
      <c r="C20" s="11"/>
      <c r="D20" s="11"/>
      <c r="E20" s="11"/>
      <c r="F20" s="11"/>
      <c r="G20" s="11"/>
    </row>
  </sheetData>
  <sheetProtection sheet="1" objects="1" scenarios="1" selectLockedCells="1"/>
  <mergeCells count="1">
    <mergeCell ref="A14:P14"/>
  </mergeCells>
  <phoneticPr fontId="2" type="noConversion"/>
  <hyperlinks>
    <hyperlink ref="A17" r:id="rId1" xr:uid="{CA14B201-2845-496F-A4F6-DBB06046B775}"/>
  </hyperlinks>
  <pageMargins left="0.7" right="0.7" top="0.75" bottom="0.75" header="0.3" footer="0.3"/>
  <pageSetup paperSize="9" orientation="portrait" horizontalDpi="300" verticalDpi="0" copies="0"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HTV-laskuri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Nieminen Tuulikki</dc:creator>
  <cp:lastModifiedBy>Kurki Teemu (LVV)</cp:lastModifiedBy>
  <dcterms:created xsi:type="dcterms:W3CDTF">2021-11-25T12:55:10Z</dcterms:created>
  <dcterms:modified xsi:type="dcterms:W3CDTF">2026-02-02T11:35:45Z</dcterms:modified>
</cp:coreProperties>
</file>