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3098032\Desktop\PAR-ohjelma\tilastopohjat 2022\"/>
    </mc:Choice>
  </mc:AlternateContent>
  <xr:revisionPtr revIDLastSave="0" documentId="13_ncr:1_{3C08F4EC-B66F-4E45-90AA-6F80927B2318}" xr6:coauthVersionLast="46" xr6:coauthVersionMax="46" xr10:uidLastSave="{00000000-0000-0000-0000-000000000000}"/>
  <bookViews>
    <workbookView xWindow="4200" yWindow="3270" windowWidth="22440" windowHeight="14040" xr2:uid="{A061A68C-EE03-4A75-BAB6-98441E30A5C7}"/>
  </bookViews>
  <sheets>
    <sheet name="HTV-laskur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E11" i="1" s="1"/>
  <c r="G11" i="1" s="1"/>
  <c r="D10" i="1"/>
  <c r="E10" i="1" s="1"/>
  <c r="G10" i="1" s="1"/>
  <c r="D9" i="1"/>
  <c r="E9" i="1" s="1"/>
  <c r="G9" i="1" s="1"/>
  <c r="D8" i="1"/>
  <c r="E8" i="1" s="1"/>
  <c r="G8" i="1" s="1"/>
  <c r="D7" i="1"/>
  <c r="E7" i="1" s="1"/>
  <c r="G7" i="1" s="1"/>
  <c r="D6" i="1"/>
  <c r="E6" i="1" s="1"/>
  <c r="G6" i="1" s="1"/>
  <c r="M7" i="1"/>
  <c r="N7" i="1" s="1"/>
  <c r="P7" i="1" s="1"/>
  <c r="M8" i="1"/>
  <c r="N8" i="1" s="1"/>
  <c r="P8" i="1" s="1"/>
  <c r="M9" i="1"/>
  <c r="N9" i="1" s="1"/>
  <c r="M10" i="1"/>
  <c r="N10" i="1" s="1"/>
  <c r="M11" i="1"/>
  <c r="M6" i="1"/>
  <c r="N6" i="1" s="1"/>
  <c r="P6" i="1" s="1"/>
  <c r="G12" i="1" l="1"/>
  <c r="N11" i="1"/>
  <c r="P11" i="1" s="1"/>
  <c r="P10" i="1"/>
  <c r="P9" i="1"/>
  <c r="P12" i="1" l="1"/>
</calcChain>
</file>

<file path=xl/sharedStrings.xml><?xml version="1.0" encoding="utf-8"?>
<sst xmlns="http://schemas.openxmlformats.org/spreadsheetml/2006/main" count="24" uniqueCount="16">
  <si>
    <t>Nimi</t>
  </si>
  <si>
    <t>Päiviä</t>
  </si>
  <si>
    <t>Laskettu htv</t>
  </si>
  <si>
    <t>Työaika-prosentti</t>
  </si>
  <si>
    <t>HTV</t>
  </si>
  <si>
    <t>Summa</t>
  </si>
  <si>
    <t>Essi Esimerkki</t>
  </si>
  <si>
    <t>Voit tarkistaa yhden työntekijän henkilötyövuodet HTV-laskurilla</t>
  </si>
  <si>
    <t>Esimerkki</t>
  </si>
  <si>
    <t>HTV-laskuri</t>
  </si>
  <si>
    <t>Tällä laskurilla lasketaan yhden työntekijän henkilövuodet yhden vuoden aikana</t>
  </si>
  <si>
    <t>Työ alkanut 
(1 vuoden aikana)</t>
  </si>
  <si>
    <t>Työ loppunut 
(1 vuoden aikana)</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</si>
  <si>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</si>
  <si>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Ohjevideon löydät osoitteesta:</t>
  </si>
  <si>
    <t>https://www.youtube.com/watch?v=3sJG_xIwlWU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</si>
</sst>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Protection="1">
      <protection locked="0"/>
    </xf>
    <xf numFmtId="10" fontId="0" fillId="0" borderId="0" xfId="0" applyNumberFormat="1" applyProtection="1">
      <protection locked="0"/>
    </xf>
    <xf numFmtId="14" fontId="0" fillId="0" borderId="0" xfId="0" applyNumberFormat="1" applyProtection="1">
      <protection locked="0"/>
    </xf>
    <xf numFmtId="0" fontId="0" fillId="2" borderId="0" xfId="0" applyFill="1"/>
    <xf numFmtId="0" fontId="3" fillId="0" borderId="0" xfId="0" applyFont="1"/>
    <xf numFmtId="0" fontId="0" fillId="2" borderId="0" xfId="0" applyFill="1" applyProtection="1"/>
    <xf numFmtId="0" fontId="0" fillId="2" borderId="0" xfId="0" applyFill="1" applyProtection="1">
      <protection locked="0"/>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4" fillId="0" borderId="0" xfId="1"/>
  </cellXfs>
  <cellStyles count="2">
    <cellStyle name="Hyperlinkki" xfId="1" builtinId="8"/>
    <cellStyle name="Normaali" xfId="0" builtinId="0"/>
  </cellStyles>
  <dxfs count="34">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3004AE-BE89-420A-AEB4-F9A23E43C623}" name="Taulukko13" displayName="Taulukko13" ref="J5:P12" totalsRowCount="1" headerRowDxfId="33" dataDxfId="32" totalsRowDxfId="31">
  <autoFilter ref="J5:P11" xr:uid="{45AA9CC2-9EC9-4C7C-AC94-E093056D850D}"/>
  <tableColumns count="7">
    <tableColumn id="1" xr3:uid="{B44F7BD6-84F8-4A53-A5F1-46D144A5E991}" name="Nimi" totalsRowLabel="Summa" dataDxfId="30" totalsRowDxfId="29"/>
    <tableColumn id="6" xr3:uid="{BD3A8D43-EE65-47FC-8F21-5D43F7DD9BA4}" name="Työ alkanut _x000a_(1 vuoden aikana)" dataDxfId="28" totalsRowDxfId="27"/>
    <tableColumn id="7" xr3:uid="{5B288D02-BD90-4D4B-AF24-D86AF16B67ED}" name="Työ loppunut _x000a_(1 vuoden aikana)" dataDxfId="26" totalsRowDxfId="25"/>
    <tableColumn id="2" xr3:uid="{EF6D8994-3555-45C6-81DA-47F4231EFF16}" name="Päiviä" dataDxfId="24" totalsRowDxfId="23">
      <calculatedColumnFormula>_xlfn.DAYS(L6,K6)</calculatedColumnFormula>
    </tableColumn>
    <tableColumn id="3" xr3:uid="{FABE7003-F5AF-4FCA-B083-4F5A3A554E40}" name="Laskettu htv" dataDxfId="22" totalsRowDxfId="21">
      <calculatedColumnFormula>M6/365</calculatedColumnFormula>
    </tableColumn>
    <tableColumn id="4" xr3:uid="{E1F94E89-638B-49FC-958A-29690BFD3ED2}" name="Työaika-prosentti" dataDxfId="20" totalsRowDxfId="19"/>
    <tableColumn id="5" xr3:uid="{B730C2AF-4080-4D7F-8B63-3114B04890D3}" name="HTV" totalsRowFunction="sum" dataDxfId="18" totalsRowDxfId="17">
      <calculatedColumnFormula>ROUND(N6*O6,2)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A89BA8-5A93-4174-89BD-56D82F5C88E2}" name="Taulukko133" displayName="Taulukko133" ref="A5:G12" totalsRowCount="1" headerRowDxfId="16" dataDxfId="15" totalsRowDxfId="14">
  <autoFilter ref="A5:G11" xr:uid="{ED710DEC-9E79-4B4A-B054-D1245989B159}"/>
  <tableColumns count="7">
    <tableColumn id="1" xr3:uid="{9C3A285A-54C3-4812-B0A9-30D5C6D98958}" name="Nimi" totalsRowLabel="Summa" dataDxfId="13" totalsRowDxfId="12"/>
    <tableColumn id="6" xr3:uid="{48B955E8-7A10-401E-94FB-07CCFB14DA03}" name="Työ alkanut _x000a_(1 vuoden aikana)" dataDxfId="11" totalsRowDxfId="10"/>
    <tableColumn id="7" xr3:uid="{52BBEAF2-EE81-48B4-8338-BE50B69929AE}" name="Työ loppunut _x000a_(1 vuoden aikana)" dataDxfId="9" totalsRowDxfId="8"/>
    <tableColumn id="2" xr3:uid="{FF661841-9E4B-40A7-9233-A07EC5999520}" name="Päiviä" dataDxfId="7" totalsRowDxfId="6">
      <calculatedColumnFormula>_xlfn.DAYS(C6,B6)</calculatedColumnFormula>
    </tableColumn>
    <tableColumn id="3" xr3:uid="{D4F45893-FA7D-49EA-8299-D9A4E6CBAFEC}" name="Laskettu htv" dataDxfId="5" totalsRowDxfId="4">
      <calculatedColumnFormula>D6/365</calculatedColumnFormula>
    </tableColumn>
    <tableColumn id="4" xr3:uid="{6D20F09E-6DE5-48AD-B059-180C388E35F2}" name="Työaika-prosentti" dataDxfId="3" totalsRowDxfId="2"/>
    <tableColumn id="5" xr3:uid="{BD7D0A24-DEDC-475E-A965-B7E7DFDFE0A9}" name="HTV" totalsRowFunction="sum" dataDxfId="1" totalsRowDxfId="0">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youtube.com/watch?v=3sJG_xIwlWU"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C22F-6C82-446E-9D52-3E0027E1E305}">
  <dimension ref="A1:P20"/>
  <sheetViews>
    <sheetView showGridLines="0" tabSelected="1" workbookViewId="0">
      <selection activeCell="A6" sqref="A6"/>
    </sheetView>
  </sheetViews>
  <sheetFormatPr defaultRowHeight="15" x14ac:dyDescent="0.25"/>
  <cols>
    <col min="1" max="1" width="21.85546875" customWidth="1"/>
    <col min="2" max="3" width="14.42578125" customWidth="1"/>
    <col min="4" max="4" width="7.85546875" customWidth="1"/>
    <col min="5" max="5" width="14" hidden="1" customWidth="1"/>
    <col min="10" max="10" width="22" customWidth="1"/>
    <col min="11" max="12" width="13.85546875" customWidth="1"/>
    <col min="14" max="14" width="0" hidden="1" customWidth="1"/>
  </cols>
  <sheetData>
    <row r="1" spans="1:16" ht="18.75" x14ac:dyDescent="0.3">
      <c r="A1" s="8" t="s">
        <v>7</v>
      </c>
      <c r="B1" s="1"/>
      <c r="C1" s="1"/>
    </row>
    <row r="2" spans="1:16" x14ac:dyDescent="0.25">
      <c r="A2" t="s">
        <v>10</v>
      </c>
    </row>
    <row r="4" spans="1:16" ht="18.75" x14ac:dyDescent="0.3">
      <c r="A4" s="8" t="s">
        <v>9</v>
      </c>
      <c r="B4" s="1"/>
      <c r="C4" s="1"/>
      <c r="D4" s="1"/>
      <c r="E4" s="1"/>
      <c r="F4" s="1"/>
      <c r="G4" s="1"/>
      <c r="H4" s="1"/>
      <c r="I4" s="1"/>
      <c r="J4" s="8" t="s">
        <v>8</v>
      </c>
    </row>
    <row r="5" spans="1:16" ht="45" x14ac:dyDescent="0.25">
      <c r="A5" s="2" t="s">
        <v>0</v>
      </c>
      <c r="B5" s="3" t="s">
        <v>11</v>
      </c>
      <c r="C5" s="3" t="s">
        <v>12</v>
      </c>
      <c r="D5" s="2" t="s">
        <v>1</v>
      </c>
      <c r="E5" s="3" t="s">
        <v>2</v>
      </c>
      <c r="F5" s="3" t="s">
        <v>3</v>
      </c>
      <c r="G5" s="2" t="s">
        <v>4</v>
      </c>
      <c r="J5" s="2" t="s">
        <v>0</v>
      </c>
      <c r="K5" s="3" t="s">
        <v>11</v>
      </c>
      <c r="L5" s="3" t="s">
        <v>12</v>
      </c>
      <c r="M5" s="2" t="s">
        <v>1</v>
      </c>
      <c r="N5" s="3" t="s">
        <v>2</v>
      </c>
      <c r="O5" s="3" t="s">
        <v>3</v>
      </c>
      <c r="P5" s="2" t="s">
        <v>4</v>
      </c>
    </row>
    <row r="6" spans="1:16" x14ac:dyDescent="0.25">
      <c r="A6" s="4"/>
      <c r="B6" s="6"/>
      <c r="C6" s="6"/>
      <c r="D6" s="9">
        <f>_xlfn.DAYS(C6,B6)</f>
        <v>0</v>
      </c>
      <c r="E6" s="4">
        <f t="shared" ref="E6:E11" si="0">D6/365</f>
        <v>0</v>
      </c>
      <c r="F6" s="5"/>
      <c r="G6" s="10">
        <f>ROUND(E6*F6,2)</f>
        <v>0</v>
      </c>
      <c r="J6" s="4" t="s">
        <v>6</v>
      </c>
      <c r="K6" s="6">
        <v>44197</v>
      </c>
      <c r="L6" s="6">
        <v>44346</v>
      </c>
      <c r="M6" s="9">
        <f>_xlfn.DAYS(L6,K6)</f>
        <v>149</v>
      </c>
      <c r="N6" s="4">
        <f t="shared" ref="N6:N11" si="1">M6/365</f>
        <v>0.40821917808219177</v>
      </c>
      <c r="O6" s="5">
        <v>1</v>
      </c>
      <c r="P6" s="10">
        <f>ROUND(N6*O6,2)</f>
        <v>0.41</v>
      </c>
    </row>
    <row r="7" spans="1:16" x14ac:dyDescent="0.25">
      <c r="A7" s="4"/>
      <c r="B7" s="6"/>
      <c r="C7" s="6"/>
      <c r="D7" s="9">
        <f t="shared" ref="D7:D11" si="2">_xlfn.DAYS(C7,B7)</f>
        <v>0</v>
      </c>
      <c r="E7" s="4">
        <f t="shared" si="0"/>
        <v>0</v>
      </c>
      <c r="F7" s="5"/>
      <c r="G7" s="10">
        <f t="shared" ref="G7:G11" si="3">ROUND(E7*F7,2)</f>
        <v>0</v>
      </c>
      <c r="J7" s="4"/>
      <c r="K7" s="6">
        <v>44394</v>
      </c>
      <c r="L7" s="6">
        <v>44457</v>
      </c>
      <c r="M7" s="9">
        <f t="shared" ref="M7:M11" si="4">_xlfn.DAYS(L7,K7)</f>
        <v>63</v>
      </c>
      <c r="N7" s="4">
        <f t="shared" si="1"/>
        <v>0.17260273972602741</v>
      </c>
      <c r="O7" s="5">
        <v>0.75</v>
      </c>
      <c r="P7" s="10">
        <f t="shared" ref="P7:P11" si="5">ROUND(N7*O7,2)</f>
        <v>0.13</v>
      </c>
    </row>
    <row r="8" spans="1:16" x14ac:dyDescent="0.25">
      <c r="A8" s="4"/>
      <c r="B8" s="4"/>
      <c r="C8" s="4"/>
      <c r="D8" s="9">
        <f t="shared" si="2"/>
        <v>0</v>
      </c>
      <c r="E8" s="4">
        <f t="shared" si="0"/>
        <v>0</v>
      </c>
      <c r="F8" s="5"/>
      <c r="G8" s="10">
        <f t="shared" si="3"/>
        <v>0</v>
      </c>
      <c r="J8" s="4"/>
      <c r="K8" s="6">
        <v>44530</v>
      </c>
      <c r="L8" s="6">
        <v>44561</v>
      </c>
      <c r="M8" s="9">
        <f t="shared" si="4"/>
        <v>31</v>
      </c>
      <c r="N8" s="4">
        <f t="shared" si="1"/>
        <v>8.4931506849315067E-2</v>
      </c>
      <c r="O8" s="5">
        <v>1</v>
      </c>
      <c r="P8" s="10">
        <f t="shared" si="5"/>
        <v>0.08</v>
      </c>
    </row>
    <row r="9" spans="1:16" x14ac:dyDescent="0.25">
      <c r="A9" s="4"/>
      <c r="B9" s="4"/>
      <c r="C9" s="4"/>
      <c r="D9" s="9">
        <f t="shared" si="2"/>
        <v>0</v>
      </c>
      <c r="E9" s="4">
        <f t="shared" si="0"/>
        <v>0</v>
      </c>
      <c r="F9" s="5"/>
      <c r="G9" s="10">
        <f t="shared" si="3"/>
        <v>0</v>
      </c>
      <c r="J9" s="4"/>
      <c r="K9" s="4"/>
      <c r="L9" s="4"/>
      <c r="M9" s="9">
        <f t="shared" si="4"/>
        <v>0</v>
      </c>
      <c r="N9" s="4">
        <f t="shared" si="1"/>
        <v>0</v>
      </c>
      <c r="O9" s="5"/>
      <c r="P9" s="10">
        <f t="shared" si="5"/>
        <v>0</v>
      </c>
    </row>
    <row r="10" spans="1:16" x14ac:dyDescent="0.25">
      <c r="A10" s="4"/>
      <c r="B10" s="4"/>
      <c r="C10" s="4"/>
      <c r="D10" s="9">
        <f t="shared" si="2"/>
        <v>0</v>
      </c>
      <c r="E10" s="4">
        <f t="shared" si="0"/>
        <v>0</v>
      </c>
      <c r="F10" s="5"/>
      <c r="G10" s="10">
        <f t="shared" si="3"/>
        <v>0</v>
      </c>
      <c r="J10" s="4"/>
      <c r="K10" s="4"/>
      <c r="L10" s="4"/>
      <c r="M10" s="9">
        <f t="shared" si="4"/>
        <v>0</v>
      </c>
      <c r="N10" s="4">
        <f t="shared" si="1"/>
        <v>0</v>
      </c>
      <c r="O10" s="5"/>
      <c r="P10" s="10">
        <f t="shared" si="5"/>
        <v>0</v>
      </c>
    </row>
    <row r="11" spans="1:16" x14ac:dyDescent="0.25">
      <c r="A11" s="4"/>
      <c r="B11" s="4"/>
      <c r="C11" s="4"/>
      <c r="D11" s="9">
        <f t="shared" si="2"/>
        <v>0</v>
      </c>
      <c r="E11" s="4">
        <f t="shared" si="0"/>
        <v>0</v>
      </c>
      <c r="F11" s="5"/>
      <c r="G11" s="10">
        <f t="shared" si="3"/>
        <v>0</v>
      </c>
      <c r="J11" s="4"/>
      <c r="K11" s="4"/>
      <c r="L11" s="4"/>
      <c r="M11" s="9">
        <f t="shared" si="4"/>
        <v>0</v>
      </c>
      <c r="N11" s="4">
        <f t="shared" si="1"/>
        <v>0</v>
      </c>
      <c r="O11" s="5"/>
      <c r="P11" s="10">
        <f t="shared" si="5"/>
        <v>0</v>
      </c>
    </row>
    <row r="12" spans="1:16" x14ac:dyDescent="0.25">
      <c r="A12" s="7" t="s">
        <v>5</v>
      </c>
      <c r="B12" s="7"/>
      <c r="C12" s="7"/>
      <c r="D12" s="7"/>
      <c r="E12" s="7"/>
      <c r="F12" s="7"/>
      <c r="G12" s="10">
        <f>SUBTOTAL(109,Taulukko133[HTV])</f>
        <v>0</v>
      </c>
      <c r="J12" s="7" t="s">
        <v>5</v>
      </c>
      <c r="K12" s="7"/>
      <c r="L12" s="7"/>
      <c r="M12" s="7"/>
      <c r="N12" s="7"/>
      <c r="O12" s="7"/>
      <c r="P12" s="7">
        <f>SUBTOTAL(109,Taulukko13[HTV])</f>
        <v>0.62</v>
      </c>
    </row>
    <row r="14" spans="1:16" ht="120" customHeight="1" x14ac:dyDescent="0.25">
      <c r="A14" s="12" t="s">
        <v>13</v>
      </c>
      <c r="B14" s="12"/>
      <c r="C14" s="12"/>
      <c r="D14" s="12"/>
      <c r="E14" s="12"/>
      <c r="F14" s="12"/>
      <c r="G14" s="12"/>
      <c r="H14" s="12"/>
      <c r="I14" s="12"/>
      <c r="J14" s="12"/>
      <c r="K14" s="12"/>
      <c r="L14" s="12"/>
      <c r="M14" s="12"/>
      <c r="N14" s="12"/>
      <c r="O14" s="12"/>
      <c r="P14" s="12"/>
    </row>
    <row r="15" spans="1:16" x14ac:dyDescent="0.25">
      <c r="A15" s="11"/>
      <c r="B15" s="11"/>
      <c r="C15" s="11"/>
      <c r="D15" s="11"/>
      <c r="E15" s="11"/>
      <c r="F15" s="11"/>
      <c r="G15" s="11"/>
    </row>
    <row r="16" spans="1:16" x14ac:dyDescent="0.25">
      <c r="A16" s="13" t="s">
        <v>14</v>
      </c>
      <c r="B16" s="11"/>
      <c r="C16" s="11"/>
      <c r="D16" s="11"/>
      <c r="E16" s="11"/>
      <c r="F16" s="11"/>
      <c r="G16" s="11"/>
    </row>
    <row r="17" spans="1:7" x14ac:dyDescent="0.25">
      <c r="A17" s="14" t="s">
        <v>15</v>
      </c>
      <c r="B17" s="11"/>
      <c r="C17" s="11"/>
      <c r="D17" s="11"/>
      <c r="E17" s="11"/>
      <c r="F17" s="11"/>
      <c r="G17" s="11"/>
    </row>
    <row r="18" spans="1:7" x14ac:dyDescent="0.25">
      <c r="A18" s="11"/>
      <c r="B18" s="11"/>
      <c r="C18" s="11"/>
      <c r="D18" s="11"/>
      <c r="E18" s="11"/>
      <c r="F18" s="11"/>
      <c r="G18" s="11"/>
    </row>
    <row r="19" spans="1:7" x14ac:dyDescent="0.25">
      <c r="A19" s="11"/>
      <c r="B19" s="11"/>
      <c r="C19" s="11"/>
      <c r="D19" s="11"/>
      <c r="E19" s="11"/>
      <c r="F19" s="11"/>
      <c r="G19" s="11"/>
    </row>
    <row r="20" spans="1:7" ht="114.75" customHeight="1" x14ac:dyDescent="0.25">
      <c r="A20" s="11"/>
      <c r="B20" s="11"/>
      <c r="C20" s="11"/>
      <c r="D20" s="11"/>
      <c r="E20" s="11"/>
      <c r="F20" s="11"/>
      <c r="G20" s="11"/>
    </row>
  </sheetData>
  <sheetProtection sheet="1" objects="1" scenarios="1" selectLockedCells="1"/>
  <mergeCells count="1">
    <mergeCell ref="A14:P14"/>
  </mergeCells>
  <phoneticPr fontId="2" type="noConversion"/>
  <hyperlinks>
    <hyperlink ref="A17" r:id="rId1" xr:uid="{CA14B201-2845-496F-A4F6-DBB06046B775}"/>
  </hyperlinks>
  <pageMargins left="0.7" right="0.7" top="0.75" bottom="0.75" header="0.3" footer="0.3"/>
  <pageSetup paperSize="9" orientation="portrait" horizontalDpi="300" verticalDpi="0" copies="0"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HTV-laskuri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Nieminen Tuulikki</dc:creator>
  <cp:lastModifiedBy>Nieminen Tuulikki</cp:lastModifiedBy>
  <dcterms:created xsi:type="dcterms:W3CDTF">2021-11-25T12:55:10Z</dcterms:created>
  <dcterms:modified xsi:type="dcterms:W3CDTF">2021-12-17T11:46:34Z</dcterms:modified>
</cp:coreProperties>
</file>